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0" windowWidth="28455" windowHeight="11190"/>
  </bookViews>
  <sheets>
    <sheet name="Curva ABC de Serviços" sheetId="1" r:id="rId1"/>
  </sheets>
  <definedNames>
    <definedName name="_xlnm.Print_Area" localSheetId="0">'Curva ABC de Serviços'!$A$1:$K$62</definedName>
  </definedNames>
  <calcPr calcId="145621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6" i="1"/>
  <c r="K6" i="1" s="1"/>
  <c r="K7" i="1" s="1"/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</calcChain>
</file>

<file path=xl/sharedStrings.xml><?xml version="1.0" encoding="utf-8"?>
<sst xmlns="http://schemas.openxmlformats.org/spreadsheetml/2006/main" count="89" uniqueCount="67">
  <si>
    <t>Obra</t>
  </si>
  <si>
    <t>Bancos</t>
  </si>
  <si>
    <t>B.D.I.</t>
  </si>
  <si>
    <t>Encargos Sociais</t>
  </si>
  <si>
    <t>DEMOLIÇÃO DA ESTRUTURA METALICA DO GINASIO DA PRAF</t>
  </si>
  <si>
    <t xml:space="preserve">SINAPI - 03/2024 - Paraíba
SBC - 03/2024 - Paraíba
ORSE - 02/2024 - Sergipe
</t>
  </si>
  <si>
    <t>26,15%</t>
  </si>
  <si>
    <t>Desonerado: 
Horista: 84,85%
Mensalista: 46,42%</t>
  </si>
  <si>
    <t>Curva ABC de Serviços</t>
  </si>
  <si>
    <t>Código</t>
  </si>
  <si>
    <t>Banco</t>
  </si>
  <si>
    <t>Descrição</t>
  </si>
  <si>
    <t>Tipo</t>
  </si>
  <si>
    <t>Und</t>
  </si>
  <si>
    <t>Quant.</t>
  </si>
  <si>
    <t>Valor  Unit</t>
  </si>
  <si>
    <t>Total</t>
  </si>
  <si>
    <t>Peso (%)</t>
  </si>
  <si>
    <t>Peso Acumulado (%)</t>
  </si>
  <si>
    <t xml:space="preserve"> 97063 </t>
  </si>
  <si>
    <t>SINAPI</t>
  </si>
  <si>
    <t>MONTAGEM E DESMONTAGEM DE ANDAIME MODULAR FACHADEIRO, COM PISO METÁLICO, PARA EDIFÍCIOS COM MULTIPLOS PAVIMENTOS (EXCLUSIVE ANDAIME E LIMPEZA). AF_03/2024</t>
  </si>
  <si>
    <t>SEDI - SERVIÇOS DIVERSOS</t>
  </si>
  <si>
    <t>m²</t>
  </si>
  <si>
    <t xml:space="preserve"> 97647 </t>
  </si>
  <si>
    <t>REMOÇÃO DE TELHAS DE FIBROCIMENTO METÁLICA E CERÂMICA, DE FORMA MANUAL, SEM REAPROVEITAMENTO. AF_09/2023</t>
  </si>
  <si>
    <t>SERP - SERVIÇOS PRELIMINARES</t>
  </si>
  <si>
    <t xml:space="preserve"> CIVIL.COBE.006 </t>
  </si>
  <si>
    <t>Próprio</t>
  </si>
  <si>
    <t>DESMONTAGEM DE ESTRUTURAS METALICAS DE COBERTURAS (REF.: 022120/SBC)</t>
  </si>
  <si>
    <t>COBE - COBERTURA</t>
  </si>
  <si>
    <t>KG</t>
  </si>
  <si>
    <t xml:space="preserve"> CIVIL.SEDI.20 </t>
  </si>
  <si>
    <t xml:space="preserve"> 103689 </t>
  </si>
  <si>
    <t>FORNECIMENTO E INSTALAÇÃO DE PLACA DE OBRA COM CHAPA GALVANIZADA E ESTRUTURA DE MADEIRA. AF_03/2022_PS</t>
  </si>
  <si>
    <t>PAVI - PAVIMENTAÇÃO</t>
  </si>
  <si>
    <t xml:space="preserve"> 90778 </t>
  </si>
  <si>
    <t>ENGENHEIRO CIVIL DE OBRA PLENO COM ENCARGOS COMPLEMENTARES</t>
  </si>
  <si>
    <t>H</t>
  </si>
  <si>
    <t xml:space="preserve"> CIVIL.PISO.24 </t>
  </si>
  <si>
    <t>ANDAIME METALICO TIPO FACHADEIRO - LOCAÇÃO MENSAL, EXCETO MONTAGEM, DESMONTAGEM E TELA (REF.: 13311/ORSE)</t>
  </si>
  <si>
    <t>PINT - PINTURAS</t>
  </si>
  <si>
    <t xml:space="preserve"> CIVIL.TX.08 </t>
  </si>
  <si>
    <t>ART DE EXECUÇÃO</t>
  </si>
  <si>
    <t xml:space="preserve"> 104803 </t>
  </si>
  <si>
    <t>REMOÇÃO CALHAS E RUFOS, DE FORMA MANUAL, SEM REAPROVEITAMENTO. AF_09/2023</t>
  </si>
  <si>
    <t>M</t>
  </si>
  <si>
    <t xml:space="preserve"> 100952 </t>
  </si>
  <si>
    <t>TRANSPORTE COM CAMINHÃO CARROCERIA COM GUINDAUTO (MUNCK),  MOMENTO MÁXIMO DE CARGA 11,7 TM, EM VIA URBANA PAVIMENTADA, DMT ATÉ 30KM (UNIDADE: TXKM). AF_07/2020</t>
  </si>
  <si>
    <t>TRAN - TRANSPORTES, CARGAS E DESCARGAS</t>
  </si>
  <si>
    <t>TXKM</t>
  </si>
  <si>
    <t xml:space="preserve"> 101010 </t>
  </si>
  <si>
    <t>CARGA, MANOBRA E DESCARGA DE PERFIL METÁLICO EM CAMINHÃO CARROCERIA COM GUINDAUTO (MUNCK) 11,7 TM. AF_07/2020</t>
  </si>
  <si>
    <t>T</t>
  </si>
  <si>
    <t xml:space="preserve"> CIVIL.27.08 </t>
  </si>
  <si>
    <t>ASTU - ASSENTAMENTO DE TUBOS E PECAS</t>
  </si>
  <si>
    <t>m³</t>
  </si>
  <si>
    <t xml:space="preserve"> 97665 </t>
  </si>
  <si>
    <t>REMOÇÃO DE LUMINÁRIAS, DE FORMA MANUAL, SEM REAPROVEITAMENTO. AF_09/2023</t>
  </si>
  <si>
    <t>UN</t>
  </si>
  <si>
    <t>Total sem BDI</t>
  </si>
  <si>
    <t>Total do BDI</t>
  </si>
  <si>
    <t>Total Geral</t>
  </si>
  <si>
    <t>_______________________________________________________________
PABLO RAMON RODRIGUES FERREIRA
Eng. Civil, Dr., Mat SIAPE 1997019</t>
  </si>
  <si>
    <t>Item</t>
  </si>
  <si>
    <t>LIMPEZA GERAL (REF.: 2450/ORSE)</t>
  </si>
  <si>
    <t>DESCARTE DE RESIDOUS DA CONSTRUÇÃO CIVIL NA UNIDADE DE RECEBIMENTO DE ENTULHO (USIBEM)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</si>
</sst>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">
    <xf numFmtId="0" fontId="0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5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0" fillId="7" borderId="0" xfId="0" applyFont="1" applyFill="1" applyAlignment="1">
      <alignment horizontal="left" vertical="top" wrapText="1"/>
    </xf>
    <xf numFmtId="0" fontId="11" fillId="8" borderId="0" xfId="0" applyFont="1" applyFill="1" applyAlignment="1">
      <alignment horizontal="center" vertical="top" wrapText="1"/>
    </xf>
    <xf numFmtId="0" fontId="12" fillId="9" borderId="0" xfId="0" applyFont="1" applyFill="1" applyAlignment="1">
      <alignment horizontal="right" vertical="top" wrapText="1"/>
    </xf>
    <xf numFmtId="0" fontId="14" fillId="11" borderId="0" xfId="0" applyFont="1" applyFill="1" applyAlignment="1">
      <alignment horizontal="left" vertical="top" wrapText="1"/>
    </xf>
    <xf numFmtId="0" fontId="15" fillId="12" borderId="0" xfId="0" applyFont="1" applyFill="1" applyAlignment="1">
      <alignment horizontal="center" vertical="top" wrapText="1"/>
    </xf>
    <xf numFmtId="0" fontId="5" fillId="6" borderId="3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 wrapText="1"/>
    </xf>
    <xf numFmtId="0" fontId="10" fillId="7" borderId="0" xfId="0" applyFont="1" applyFill="1" applyAlignment="1">
      <alignment vertical="top" wrapText="1"/>
    </xf>
    <xf numFmtId="0" fontId="15" fillId="12" borderId="0" xfId="0" applyFont="1" applyFill="1" applyAlignment="1">
      <alignment vertical="top" wrapText="1"/>
    </xf>
    <xf numFmtId="0" fontId="11" fillId="8" borderId="0" xfId="0" applyFont="1" applyFill="1" applyAlignment="1">
      <alignment vertical="top" wrapText="1"/>
    </xf>
    <xf numFmtId="0" fontId="0" fillId="0" borderId="0" xfId="0" applyAlignment="1"/>
    <xf numFmtId="0" fontId="1" fillId="6" borderId="3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top" wrapText="1"/>
    </xf>
    <xf numFmtId="0" fontId="10" fillId="7" borderId="0" xfId="0" applyFont="1" applyFill="1" applyAlignment="1">
      <alignment horizontal="center" vertical="top" wrapText="1"/>
    </xf>
    <xf numFmtId="0" fontId="5" fillId="6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13" borderId="6" xfId="0" applyFont="1" applyFill="1" applyBorder="1" applyAlignment="1">
      <alignment vertical="center" wrapText="1"/>
    </xf>
    <xf numFmtId="0" fontId="8" fillId="13" borderId="6" xfId="0" applyFont="1" applyFill="1" applyBorder="1" applyAlignment="1">
      <alignment horizontal="center" vertical="center" wrapText="1"/>
    </xf>
    <xf numFmtId="0" fontId="6" fillId="13" borderId="4" xfId="0" applyFont="1" applyFill="1" applyBorder="1" applyAlignment="1">
      <alignment horizontal="center" vertical="center" wrapText="1"/>
    </xf>
    <xf numFmtId="0" fontId="6" fillId="13" borderId="4" xfId="0" applyFont="1" applyFill="1" applyBorder="1" applyAlignment="1">
      <alignment horizontal="left" vertical="center" wrapText="1"/>
    </xf>
    <xf numFmtId="0" fontId="7" fillId="13" borderId="5" xfId="0" applyFont="1" applyFill="1" applyBorder="1" applyAlignment="1">
      <alignment horizontal="center" vertical="center" wrapText="1"/>
    </xf>
    <xf numFmtId="2" fontId="8" fillId="13" borderId="6" xfId="0" applyNumberFormat="1" applyFont="1" applyFill="1" applyBorder="1" applyAlignment="1">
      <alignment horizontal="right" vertical="center" wrapText="1"/>
    </xf>
    <xf numFmtId="44" fontId="8" fillId="13" borderId="6" xfId="1" applyFont="1" applyFill="1" applyBorder="1" applyAlignment="1">
      <alignment horizontal="right" vertical="center" wrapText="1"/>
    </xf>
    <xf numFmtId="10" fontId="8" fillId="13" borderId="6" xfId="2" applyNumberFormat="1" applyFont="1" applyFill="1" applyBorder="1" applyAlignment="1">
      <alignment horizontal="right" vertical="center" wrapText="1"/>
    </xf>
    <xf numFmtId="0" fontId="8" fillId="14" borderId="6" xfId="0" applyFont="1" applyFill="1" applyBorder="1" applyAlignment="1">
      <alignment vertical="center" wrapText="1"/>
    </xf>
    <xf numFmtId="0" fontId="8" fillId="14" borderId="6" xfId="0" applyFont="1" applyFill="1" applyBorder="1" applyAlignment="1">
      <alignment horizontal="center" vertical="center" wrapText="1"/>
    </xf>
    <xf numFmtId="0" fontId="6" fillId="14" borderId="4" xfId="0" applyFont="1" applyFill="1" applyBorder="1" applyAlignment="1">
      <alignment horizontal="center" vertical="center" wrapText="1"/>
    </xf>
    <xf numFmtId="0" fontId="6" fillId="14" borderId="4" xfId="0" applyFont="1" applyFill="1" applyBorder="1" applyAlignment="1">
      <alignment horizontal="left" vertical="center" wrapText="1"/>
    </xf>
    <xf numFmtId="0" fontId="7" fillId="14" borderId="5" xfId="0" applyFont="1" applyFill="1" applyBorder="1" applyAlignment="1">
      <alignment horizontal="center" vertical="center" wrapText="1"/>
    </xf>
    <xf numFmtId="2" fontId="8" fillId="14" borderId="6" xfId="0" applyNumberFormat="1" applyFont="1" applyFill="1" applyBorder="1" applyAlignment="1">
      <alignment horizontal="right" vertical="center" wrapText="1"/>
    </xf>
    <xf numFmtId="44" fontId="8" fillId="14" borderId="6" xfId="1" applyFont="1" applyFill="1" applyBorder="1" applyAlignment="1">
      <alignment horizontal="right" vertical="center" wrapText="1"/>
    </xf>
    <xf numFmtId="10" fontId="8" fillId="14" borderId="6" xfId="2" applyNumberFormat="1" applyFont="1" applyFill="1" applyBorder="1" applyAlignment="1">
      <alignment horizontal="right" vertical="center" wrapText="1"/>
    </xf>
    <xf numFmtId="0" fontId="9" fillId="14" borderId="7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right" vertical="center" wrapText="1"/>
    </xf>
    <xf numFmtId="44" fontId="8" fillId="0" borderId="6" xfId="1" applyFont="1" applyFill="1" applyBorder="1" applyAlignment="1">
      <alignment horizontal="right" vertical="center" wrapText="1"/>
    </xf>
    <xf numFmtId="10" fontId="8" fillId="0" borderId="6" xfId="2" applyNumberFormat="1" applyFont="1" applyFill="1" applyBorder="1" applyAlignment="1">
      <alignment horizontal="right" vertical="center" wrapText="1"/>
    </xf>
    <xf numFmtId="0" fontId="17" fillId="6" borderId="7" xfId="0" applyFont="1" applyFill="1" applyBorder="1" applyAlignment="1">
      <alignment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left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right" vertical="center" wrapText="1"/>
    </xf>
    <xf numFmtId="0" fontId="12" fillId="9" borderId="0" xfId="0" applyFont="1" applyFill="1" applyAlignment="1">
      <alignment horizontal="right" vertical="top" wrapText="1"/>
    </xf>
    <xf numFmtId="0" fontId="10" fillId="7" borderId="0" xfId="0" applyFont="1" applyFill="1" applyAlignment="1">
      <alignment horizontal="left" vertical="top" wrapText="1"/>
    </xf>
    <xf numFmtId="4" fontId="13" fillId="10" borderId="0" xfId="0" applyNumberFormat="1" applyFont="1" applyFill="1" applyAlignment="1">
      <alignment horizontal="right" vertical="top" wrapText="1"/>
    </xf>
    <xf numFmtId="0" fontId="9" fillId="12" borderId="0" xfId="0" applyFont="1" applyFill="1" applyAlignment="1">
      <alignment horizontal="center" vertical="top" wrapText="1"/>
    </xf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CURVA ABC - SERVIÇO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xVal>
            <c:numRef>
              <c:f>'Curva ABC de Serviços'!$A$5:$A$10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'Curva ABC de Serviços'!$K$5:$K$10</c:f>
              <c:numCache>
                <c:formatCode>0.00%</c:formatCode>
                <c:ptCount val="6"/>
                <c:pt idx="0" formatCode="General">
                  <c:v>0</c:v>
                </c:pt>
                <c:pt idx="1">
                  <c:v>0.26209813893814565</c:v>
                </c:pt>
                <c:pt idx="2">
                  <c:v>0.43134446004918303</c:v>
                </c:pt>
                <c:pt idx="3">
                  <c:v>0.59737038290580224</c:v>
                </c:pt>
                <c:pt idx="4">
                  <c:v>0.7217565788216086</c:v>
                </c:pt>
                <c:pt idx="5">
                  <c:v>0.82141070085266343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xVal>
            <c:numRef>
              <c:f>'Curva ABC de Serviços'!$A$10:$A$14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'Curva ABC de Serviços'!$K$10:$K$14</c:f>
              <c:numCache>
                <c:formatCode>0.00%</c:formatCode>
                <c:ptCount val="5"/>
                <c:pt idx="0">
                  <c:v>0.82141070085266343</c:v>
                </c:pt>
                <c:pt idx="1">
                  <c:v>0.90033463356163235</c:v>
                </c:pt>
                <c:pt idx="2">
                  <c:v>0.92619227261840653</c:v>
                </c:pt>
                <c:pt idx="3">
                  <c:v>0.94481301112859006</c:v>
                </c:pt>
                <c:pt idx="4">
                  <c:v>0.96342756521475148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xVal>
            <c:numRef>
              <c:f>'Curva ABC de Serviços'!$A$14:$A$18</c:f>
              <c:numCache>
                <c:formatCode>General</c:formatCode>
                <c:ptCount val="5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</c:numCache>
            </c:numRef>
          </c:xVal>
          <c:yVal>
            <c:numRef>
              <c:f>'Curva ABC de Serviços'!$K$14:$K$18</c:f>
              <c:numCache>
                <c:formatCode>0.00%</c:formatCode>
                <c:ptCount val="5"/>
                <c:pt idx="0">
                  <c:v>0.96342756521475148</c:v>
                </c:pt>
                <c:pt idx="1">
                  <c:v>0.9762804849937764</c:v>
                </c:pt>
                <c:pt idx="2">
                  <c:v>0.9889928496813899</c:v>
                </c:pt>
                <c:pt idx="3">
                  <c:v>0.99794339790246844</c:v>
                </c:pt>
                <c:pt idx="4">
                  <c:v>1.0000000000000002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987520"/>
        <c:axId val="152997888"/>
      </c:scatterChart>
      <c:valAx>
        <c:axId val="152987520"/>
        <c:scaling>
          <c:orientation val="minMax"/>
          <c:max val="1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ITEM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997888"/>
        <c:crosses val="autoZero"/>
        <c:crossBetween val="midCat"/>
        <c:majorUnit val="1"/>
      </c:valAx>
      <c:valAx>
        <c:axId val="152997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PORCENTAGEM</a:t>
                </a:r>
                <a:r>
                  <a:rPr lang="pt-BR" baseline="0"/>
                  <a:t> ACUMULADA (%)</a:t>
                </a:r>
                <a:endParaRPr lang="pt-BR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9875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1430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>
    <xdr:from>
      <xdr:col>0</xdr:col>
      <xdr:colOff>342899</xdr:colOff>
      <xdr:row>25</xdr:row>
      <xdr:rowOff>171448</xdr:rowOff>
    </xdr:from>
    <xdr:to>
      <xdr:col>10</xdr:col>
      <xdr:colOff>1095375</xdr:colOff>
      <xdr:row>60</xdr:row>
      <xdr:rowOff>66675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showOutlineSymbols="0" showWhiteSpace="0" topLeftCell="A13" workbookViewId="0">
      <selection activeCell="L23" sqref="L23"/>
    </sheetView>
  </sheetViews>
  <sheetFormatPr defaultRowHeight="14.25" x14ac:dyDescent="0.2"/>
  <cols>
    <col min="1" max="1" width="10" style="14" bestFit="1" customWidth="1"/>
    <col min="2" max="2" width="10" style="20" customWidth="1"/>
    <col min="3" max="3" width="10" style="20" bestFit="1" customWidth="1"/>
    <col min="4" max="4" width="60" bestFit="1" customWidth="1"/>
    <col min="5" max="5" width="30" bestFit="1" customWidth="1"/>
    <col min="6" max="7" width="10" bestFit="1" customWidth="1"/>
    <col min="8" max="8" width="10.125" bestFit="1" customWidth="1"/>
    <col min="9" max="9" width="10.625" bestFit="1" customWidth="1"/>
    <col min="10" max="10" width="10" bestFit="1" customWidth="1"/>
    <col min="11" max="13" width="15" bestFit="1" customWidth="1"/>
  </cols>
  <sheetData>
    <row r="1" spans="1:11" ht="15" x14ac:dyDescent="0.2">
      <c r="A1" s="10"/>
      <c r="B1" s="16"/>
      <c r="C1" s="16"/>
      <c r="D1" s="1" t="s">
        <v>0</v>
      </c>
      <c r="E1" s="1" t="s">
        <v>1</v>
      </c>
      <c r="F1" s="57" t="s">
        <v>2</v>
      </c>
      <c r="G1" s="57"/>
      <c r="H1" s="57"/>
      <c r="I1" s="57" t="s">
        <v>3</v>
      </c>
      <c r="J1" s="57"/>
      <c r="K1" s="56"/>
    </row>
    <row r="2" spans="1:11" ht="80.099999999999994" customHeight="1" x14ac:dyDescent="0.2">
      <c r="A2" s="11"/>
      <c r="B2" s="17"/>
      <c r="C2" s="17"/>
      <c r="D2" s="2" t="s">
        <v>4</v>
      </c>
      <c r="E2" s="2" t="s">
        <v>5</v>
      </c>
      <c r="F2" s="53" t="s">
        <v>6</v>
      </c>
      <c r="G2" s="53"/>
      <c r="H2" s="53"/>
      <c r="I2" s="53" t="s">
        <v>7</v>
      </c>
      <c r="J2" s="53"/>
      <c r="K2" s="56"/>
    </row>
    <row r="3" spans="1:11" ht="15" x14ac:dyDescent="0.25">
      <c r="A3" s="58" t="s">
        <v>8</v>
      </c>
      <c r="B3" s="58"/>
      <c r="C3" s="56"/>
      <c r="D3" s="56"/>
      <c r="E3" s="56"/>
      <c r="F3" s="56"/>
      <c r="G3" s="56"/>
      <c r="H3" s="56"/>
      <c r="I3" s="56"/>
      <c r="J3" s="56"/>
      <c r="K3" s="56"/>
    </row>
    <row r="4" spans="1:11" ht="30" customHeight="1" x14ac:dyDescent="0.2">
      <c r="A4" s="15" t="s">
        <v>64</v>
      </c>
      <c r="B4" s="18" t="s">
        <v>9</v>
      </c>
      <c r="C4" s="19" t="s">
        <v>10</v>
      </c>
      <c r="D4" s="8" t="s">
        <v>11</v>
      </c>
      <c r="E4" s="8" t="s">
        <v>12</v>
      </c>
      <c r="F4" s="9" t="s">
        <v>13</v>
      </c>
      <c r="G4" s="7" t="s">
        <v>14</v>
      </c>
      <c r="H4" s="7" t="s">
        <v>15</v>
      </c>
      <c r="I4" s="7" t="s">
        <v>16</v>
      </c>
      <c r="J4" s="7" t="s">
        <v>17</v>
      </c>
      <c r="K4" s="7" t="s">
        <v>18</v>
      </c>
    </row>
    <row r="5" spans="1:11" ht="30" customHeight="1" x14ac:dyDescent="0.2">
      <c r="A5" s="46">
        <v>0</v>
      </c>
      <c r="B5" s="47"/>
      <c r="C5" s="48"/>
      <c r="D5" s="49"/>
      <c r="E5" s="49"/>
      <c r="F5" s="50"/>
      <c r="G5" s="51"/>
      <c r="H5" s="51"/>
      <c r="I5" s="51"/>
      <c r="J5" s="51">
        <v>0</v>
      </c>
      <c r="K5" s="51">
        <v>0</v>
      </c>
    </row>
    <row r="6" spans="1:11" ht="51.95" customHeight="1" x14ac:dyDescent="0.2">
      <c r="A6" s="29">
        <v>1</v>
      </c>
      <c r="B6" s="30" t="s">
        <v>19</v>
      </c>
      <c r="C6" s="31" t="s">
        <v>20</v>
      </c>
      <c r="D6" s="37" t="s">
        <v>21</v>
      </c>
      <c r="E6" s="32" t="s">
        <v>22</v>
      </c>
      <c r="F6" s="33" t="s">
        <v>23</v>
      </c>
      <c r="G6" s="34">
        <v>52.8</v>
      </c>
      <c r="H6" s="35">
        <v>88.29</v>
      </c>
      <c r="I6" s="35">
        <v>4661.84</v>
      </c>
      <c r="J6" s="36">
        <f>I6/$I$22</f>
        <v>0.26209813893814565</v>
      </c>
      <c r="K6" s="36">
        <f>J6</f>
        <v>0.26209813893814565</v>
      </c>
    </row>
    <row r="7" spans="1:11" ht="39" customHeight="1" x14ac:dyDescent="0.2">
      <c r="A7" s="29">
        <v>2</v>
      </c>
      <c r="B7" s="30" t="s">
        <v>24</v>
      </c>
      <c r="C7" s="31" t="s">
        <v>20</v>
      </c>
      <c r="D7" s="32" t="s">
        <v>25</v>
      </c>
      <c r="E7" s="32" t="s">
        <v>26</v>
      </c>
      <c r="F7" s="33" t="s">
        <v>23</v>
      </c>
      <c r="G7" s="34">
        <v>837.3</v>
      </c>
      <c r="H7" s="35">
        <v>3.59</v>
      </c>
      <c r="I7" s="35">
        <v>3010.32</v>
      </c>
      <c r="J7" s="36">
        <f t="shared" ref="J7:J18" si="0">I7/$I$22</f>
        <v>0.16924632111103741</v>
      </c>
      <c r="K7" s="36">
        <f>K6+J7</f>
        <v>0.43134446004918303</v>
      </c>
    </row>
    <row r="8" spans="1:11" ht="26.1" customHeight="1" x14ac:dyDescent="0.2">
      <c r="A8" s="29">
        <v>3</v>
      </c>
      <c r="B8" s="30" t="s">
        <v>27</v>
      </c>
      <c r="C8" s="31" t="s">
        <v>28</v>
      </c>
      <c r="D8" s="32" t="s">
        <v>29</v>
      </c>
      <c r="E8" s="32" t="s">
        <v>30</v>
      </c>
      <c r="F8" s="33" t="s">
        <v>31</v>
      </c>
      <c r="G8" s="34">
        <v>3546.81</v>
      </c>
      <c r="H8" s="35">
        <v>0.83</v>
      </c>
      <c r="I8" s="35">
        <v>2953.04</v>
      </c>
      <c r="J8" s="36">
        <f t="shared" si="0"/>
        <v>0.16602592285661918</v>
      </c>
      <c r="K8" s="36">
        <f t="shared" ref="K8:K18" si="1">K7+J8</f>
        <v>0.59737038290580224</v>
      </c>
    </row>
    <row r="9" spans="1:11" ht="24" customHeight="1" x14ac:dyDescent="0.2">
      <c r="A9" s="29">
        <v>4</v>
      </c>
      <c r="B9" s="30" t="s">
        <v>32</v>
      </c>
      <c r="C9" s="31" t="s">
        <v>28</v>
      </c>
      <c r="D9" s="32" t="s">
        <v>65</v>
      </c>
      <c r="E9" s="32" t="s">
        <v>22</v>
      </c>
      <c r="F9" s="33" t="s">
        <v>23</v>
      </c>
      <c r="G9" s="34">
        <v>740</v>
      </c>
      <c r="H9" s="35">
        <v>2.98</v>
      </c>
      <c r="I9" s="35">
        <v>2212.41</v>
      </c>
      <c r="J9" s="36">
        <f t="shared" si="0"/>
        <v>0.12438619591580638</v>
      </c>
      <c r="K9" s="36">
        <f t="shared" si="1"/>
        <v>0.7217565788216086</v>
      </c>
    </row>
    <row r="10" spans="1:11" ht="39" customHeight="1" x14ac:dyDescent="0.2">
      <c r="A10" s="21">
        <v>5</v>
      </c>
      <c r="B10" s="22" t="s">
        <v>33</v>
      </c>
      <c r="C10" s="23" t="s">
        <v>20</v>
      </c>
      <c r="D10" s="24" t="s">
        <v>34</v>
      </c>
      <c r="E10" s="24" t="s">
        <v>35</v>
      </c>
      <c r="F10" s="25" t="s">
        <v>23</v>
      </c>
      <c r="G10" s="26">
        <v>4.5</v>
      </c>
      <c r="H10" s="27">
        <v>393.89</v>
      </c>
      <c r="I10" s="27">
        <v>1772.51</v>
      </c>
      <c r="J10" s="28">
        <f t="shared" si="0"/>
        <v>9.9654122031054809E-2</v>
      </c>
      <c r="K10" s="28">
        <f t="shared" si="1"/>
        <v>0.82141070085266343</v>
      </c>
    </row>
    <row r="11" spans="1:11" ht="26.1" customHeight="1" x14ac:dyDescent="0.2">
      <c r="A11" s="21">
        <v>6</v>
      </c>
      <c r="B11" s="22" t="s">
        <v>36</v>
      </c>
      <c r="C11" s="23" t="s">
        <v>20</v>
      </c>
      <c r="D11" s="24" t="s">
        <v>37</v>
      </c>
      <c r="E11" s="24" t="s">
        <v>22</v>
      </c>
      <c r="F11" s="25" t="s">
        <v>38</v>
      </c>
      <c r="G11" s="26">
        <v>10</v>
      </c>
      <c r="H11" s="27">
        <v>140.37</v>
      </c>
      <c r="I11" s="27">
        <v>1403.79</v>
      </c>
      <c r="J11" s="28">
        <f t="shared" si="0"/>
        <v>7.8923932708968886E-2</v>
      </c>
      <c r="K11" s="28">
        <f t="shared" si="1"/>
        <v>0.90033463356163235</v>
      </c>
    </row>
    <row r="12" spans="1:11" ht="39" customHeight="1" x14ac:dyDescent="0.2">
      <c r="A12" s="21">
        <v>7</v>
      </c>
      <c r="B12" s="22" t="s">
        <v>39</v>
      </c>
      <c r="C12" s="23" t="s">
        <v>28</v>
      </c>
      <c r="D12" s="24" t="s">
        <v>40</v>
      </c>
      <c r="E12" s="24" t="s">
        <v>41</v>
      </c>
      <c r="F12" s="25" t="s">
        <v>23</v>
      </c>
      <c r="G12" s="26">
        <v>13.2</v>
      </c>
      <c r="H12" s="27">
        <v>34.840000000000003</v>
      </c>
      <c r="I12" s="27">
        <v>459.92</v>
      </c>
      <c r="J12" s="28">
        <f t="shared" si="0"/>
        <v>2.5857639056774139E-2</v>
      </c>
      <c r="K12" s="28">
        <f t="shared" si="1"/>
        <v>0.92619227261840653</v>
      </c>
    </row>
    <row r="13" spans="1:11" ht="24" customHeight="1" x14ac:dyDescent="0.2">
      <c r="A13" s="21">
        <v>8</v>
      </c>
      <c r="B13" s="22" t="s">
        <v>42</v>
      </c>
      <c r="C13" s="23" t="s">
        <v>28</v>
      </c>
      <c r="D13" s="24" t="s">
        <v>43</v>
      </c>
      <c r="E13" s="24" t="s">
        <v>22</v>
      </c>
      <c r="F13" s="25" t="s">
        <v>13</v>
      </c>
      <c r="G13" s="26">
        <v>1</v>
      </c>
      <c r="H13" s="27">
        <v>331.2</v>
      </c>
      <c r="I13" s="27">
        <v>331.2</v>
      </c>
      <c r="J13" s="28">
        <f t="shared" si="0"/>
        <v>1.8620738510183497E-2</v>
      </c>
      <c r="K13" s="28">
        <f t="shared" si="1"/>
        <v>0.94481301112859006</v>
      </c>
    </row>
    <row r="14" spans="1:11" ht="26.1" customHeight="1" x14ac:dyDescent="0.2">
      <c r="A14" s="38">
        <v>9</v>
      </c>
      <c r="B14" s="39" t="s">
        <v>44</v>
      </c>
      <c r="C14" s="40" t="s">
        <v>20</v>
      </c>
      <c r="D14" s="41" t="s">
        <v>45</v>
      </c>
      <c r="E14" s="41" t="s">
        <v>26</v>
      </c>
      <c r="F14" s="42" t="s">
        <v>46</v>
      </c>
      <c r="G14" s="43">
        <v>71.319999999999993</v>
      </c>
      <c r="H14" s="44">
        <v>4.6399999999999997</v>
      </c>
      <c r="I14" s="44">
        <v>331.09</v>
      </c>
      <c r="J14" s="45">
        <f t="shared" si="0"/>
        <v>1.8614554086161396E-2</v>
      </c>
      <c r="K14" s="45">
        <f t="shared" si="1"/>
        <v>0.96342756521475148</v>
      </c>
    </row>
    <row r="15" spans="1:11" ht="51.95" customHeight="1" x14ac:dyDescent="0.2">
      <c r="A15" s="38">
        <v>10</v>
      </c>
      <c r="B15" s="39" t="s">
        <v>47</v>
      </c>
      <c r="C15" s="40" t="s">
        <v>20</v>
      </c>
      <c r="D15" s="41" t="s">
        <v>48</v>
      </c>
      <c r="E15" s="41" t="s">
        <v>49</v>
      </c>
      <c r="F15" s="42" t="s">
        <v>50</v>
      </c>
      <c r="G15" s="43">
        <v>67.12</v>
      </c>
      <c r="H15" s="44">
        <v>3.4</v>
      </c>
      <c r="I15" s="44">
        <v>228.61</v>
      </c>
      <c r="J15" s="45">
        <f t="shared" si="0"/>
        <v>1.285291977902491E-2</v>
      </c>
      <c r="K15" s="45">
        <f t="shared" si="1"/>
        <v>0.9762804849937764</v>
      </c>
    </row>
    <row r="16" spans="1:11" ht="39" customHeight="1" x14ac:dyDescent="0.2">
      <c r="A16" s="38">
        <v>11</v>
      </c>
      <c r="B16" s="39" t="s">
        <v>51</v>
      </c>
      <c r="C16" s="40" t="s">
        <v>20</v>
      </c>
      <c r="D16" s="41" t="s">
        <v>52</v>
      </c>
      <c r="E16" s="41" t="s">
        <v>49</v>
      </c>
      <c r="F16" s="42" t="s">
        <v>53</v>
      </c>
      <c r="G16" s="43">
        <v>6.95</v>
      </c>
      <c r="H16" s="44">
        <v>32.53</v>
      </c>
      <c r="I16" s="44">
        <v>226.11</v>
      </c>
      <c r="J16" s="45">
        <f t="shared" si="0"/>
        <v>1.2712364687613499E-2</v>
      </c>
      <c r="K16" s="45">
        <f t="shared" si="1"/>
        <v>0.9889928496813899</v>
      </c>
    </row>
    <row r="17" spans="1:11" ht="26.1" customHeight="1" x14ac:dyDescent="0.2">
      <c r="A17" s="38">
        <v>12</v>
      </c>
      <c r="B17" s="39" t="s">
        <v>54</v>
      </c>
      <c r="C17" s="40" t="s">
        <v>28</v>
      </c>
      <c r="D17" s="41" t="s">
        <v>66</v>
      </c>
      <c r="E17" s="41" t="s">
        <v>55</v>
      </c>
      <c r="F17" s="42" t="s">
        <v>56</v>
      </c>
      <c r="G17" s="43">
        <v>25.24</v>
      </c>
      <c r="H17" s="44">
        <v>6.3</v>
      </c>
      <c r="I17" s="44">
        <v>159.19999999999999</v>
      </c>
      <c r="J17" s="45">
        <f t="shared" si="0"/>
        <v>8.9505482210785418E-3</v>
      </c>
      <c r="K17" s="45">
        <f t="shared" si="1"/>
        <v>0.99794339790246844</v>
      </c>
    </row>
    <row r="18" spans="1:11" ht="26.1" customHeight="1" x14ac:dyDescent="0.2">
      <c r="A18" s="38">
        <v>13</v>
      </c>
      <c r="B18" s="39" t="s">
        <v>57</v>
      </c>
      <c r="C18" s="40" t="s">
        <v>20</v>
      </c>
      <c r="D18" s="41" t="s">
        <v>58</v>
      </c>
      <c r="E18" s="41" t="s">
        <v>26</v>
      </c>
      <c r="F18" s="42" t="s">
        <v>59</v>
      </c>
      <c r="G18" s="43">
        <v>20</v>
      </c>
      <c r="H18" s="44">
        <v>1.82</v>
      </c>
      <c r="I18" s="44">
        <v>36.58</v>
      </c>
      <c r="J18" s="45">
        <f t="shared" si="0"/>
        <v>2.0566020975317403E-3</v>
      </c>
      <c r="K18" s="45">
        <f t="shared" si="1"/>
        <v>1.0000000000000002</v>
      </c>
    </row>
    <row r="19" spans="1:11" x14ac:dyDescent="0.2">
      <c r="A19" s="12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x14ac:dyDescent="0.2">
      <c r="A20" s="52"/>
      <c r="B20" s="52"/>
      <c r="C20" s="52"/>
      <c r="D20" s="52"/>
      <c r="E20" s="5"/>
      <c r="F20" s="4"/>
      <c r="G20" s="53" t="s">
        <v>60</v>
      </c>
      <c r="H20" s="52"/>
      <c r="I20" s="54">
        <v>14099.58</v>
      </c>
      <c r="J20" s="52"/>
      <c r="K20" s="52"/>
    </row>
    <row r="21" spans="1:11" x14ac:dyDescent="0.2">
      <c r="A21" s="52"/>
      <c r="B21" s="52"/>
      <c r="C21" s="52"/>
      <c r="D21" s="52"/>
      <c r="E21" s="5"/>
      <c r="F21" s="4"/>
      <c r="G21" s="53" t="s">
        <v>61</v>
      </c>
      <c r="H21" s="52"/>
      <c r="I21" s="54">
        <v>3687.04</v>
      </c>
      <c r="J21" s="52"/>
      <c r="K21" s="52"/>
    </row>
    <row r="22" spans="1:11" x14ac:dyDescent="0.2">
      <c r="A22" s="52"/>
      <c r="B22" s="52"/>
      <c r="C22" s="52"/>
      <c r="D22" s="52"/>
      <c r="E22" s="5"/>
      <c r="F22" s="4"/>
      <c r="G22" s="53" t="s">
        <v>62</v>
      </c>
      <c r="H22" s="52"/>
      <c r="I22" s="54">
        <v>17786.62</v>
      </c>
      <c r="J22" s="52"/>
      <c r="K22" s="52"/>
    </row>
    <row r="23" spans="1:11" ht="60" customHeight="1" x14ac:dyDescent="0.2">
      <c r="A23" s="1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ht="69.95" customHeight="1" x14ac:dyDescent="0.2">
      <c r="A24" s="55" t="s">
        <v>63</v>
      </c>
      <c r="B24" s="55"/>
      <c r="C24" s="56"/>
      <c r="D24" s="56"/>
      <c r="E24" s="56"/>
      <c r="F24" s="56"/>
      <c r="G24" s="56"/>
      <c r="H24" s="56"/>
      <c r="I24" s="56"/>
      <c r="J24" s="56"/>
      <c r="K24" s="56"/>
    </row>
  </sheetData>
  <mergeCells count="15">
    <mergeCell ref="F1:H1"/>
    <mergeCell ref="I1:K1"/>
    <mergeCell ref="F2:H2"/>
    <mergeCell ref="I2:K2"/>
    <mergeCell ref="A3:K3"/>
    <mergeCell ref="A22:D22"/>
    <mergeCell ref="G22:H22"/>
    <mergeCell ref="I22:K22"/>
    <mergeCell ref="A24:K24"/>
    <mergeCell ref="A20:D20"/>
    <mergeCell ref="G20:H20"/>
    <mergeCell ref="I20:K20"/>
    <mergeCell ref="A21:D21"/>
    <mergeCell ref="G21:H21"/>
    <mergeCell ref="I21:K2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4" fitToHeight="0" orientation="landscape" r:id="rId1"/>
  <headerFooter>
    <oddHeader>&amp;L &amp;CINSTITUTO FEDERAL DE EDUCAÇÃO, CIÊNCIA E TECNOLOGIA DA PARAÍBA
CNPJ: 10.783.898/0001-75 &amp;R</oddHead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Curva ABC de Serviços</vt:lpstr>
      <vt:lpstr>'Curva ABC de Serviços'!Area_de_impressao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pc</cp:lastModifiedBy>
  <cp:revision>0</cp:revision>
  <cp:lastPrinted>2024-06-27T12:31:59Z</cp:lastPrinted>
  <dcterms:created xsi:type="dcterms:W3CDTF">2024-06-27T11:45:11Z</dcterms:created>
  <dcterms:modified xsi:type="dcterms:W3CDTF">2024-09-09T18:27:16Z</dcterms:modified>
</cp:coreProperties>
</file>